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activeTab="1"/>
  </bookViews>
  <sheets>
    <sheet name="化学工程与技术（化学工程、应用化学）" sheetId="1" r:id="rId1"/>
    <sheet name="材料与化工（化学工程）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<sst xmlns="http://schemas.openxmlformats.org/spreadsheetml/2006/main" count="86" uniqueCount="61">
  <si>
    <t>青海大学化工学院2026年硕士研究生一志愿复试成绩公示-化学工程与技术（化学工程、应用化学）</t>
  </si>
  <si>
    <t>序号</t>
  </si>
  <si>
    <t>姓名</t>
  </si>
  <si>
    <t>考生编号</t>
  </si>
  <si>
    <t xml:space="preserve">报考专业代码 </t>
  </si>
  <si>
    <t>报考专业名称</t>
  </si>
  <si>
    <t>政治理论</t>
  </si>
  <si>
    <t>外国语</t>
  </si>
  <si>
    <r>
      <rPr>
        <b/>
        <sz val="16"/>
        <rFont val="宋体"/>
        <charset val="134"/>
      </rPr>
      <t>业务科</t>
    </r>
    <r>
      <rPr>
        <b/>
        <sz val="16"/>
        <rFont val="Times New Roman"/>
        <family val="1"/>
        <charset val="0"/>
      </rPr>
      <t>1</t>
    </r>
  </si>
  <si>
    <r>
      <rPr>
        <b/>
        <sz val="16"/>
        <rFont val="宋体"/>
        <charset val="134"/>
      </rPr>
      <t>业务科</t>
    </r>
    <r>
      <rPr>
        <b/>
        <sz val="16"/>
        <rFont val="Times New Roman"/>
        <family val="1"/>
        <charset val="0"/>
      </rPr>
      <t>2</t>
    </r>
  </si>
  <si>
    <r>
      <rPr>
        <b/>
        <sz val="16"/>
        <rFont val="宋体"/>
        <charset val="134"/>
      </rPr>
      <t>初试成绩（</t>
    </r>
    <r>
      <rPr>
        <b/>
        <sz val="16"/>
        <rFont val="Times New Roman"/>
        <family val="1"/>
        <charset val="0"/>
      </rPr>
      <t>500</t>
    </r>
    <r>
      <rPr>
        <b/>
        <sz val="16"/>
        <rFont val="宋体"/>
        <charset val="134"/>
      </rPr>
      <t>分）</t>
    </r>
  </si>
  <si>
    <r>
      <rPr>
        <b/>
        <sz val="16"/>
        <rFont val="宋体"/>
        <charset val="134"/>
      </rPr>
      <t>复试成绩（</t>
    </r>
    <r>
      <rPr>
        <b/>
        <sz val="16"/>
        <rFont val="Times New Roman"/>
        <family val="1"/>
        <charset val="0"/>
      </rPr>
      <t>100</t>
    </r>
    <r>
      <rPr>
        <b/>
        <sz val="16"/>
        <rFont val="宋体"/>
        <charset val="134"/>
      </rPr>
      <t>分</t>
    </r>
    <r>
      <rPr>
        <b/>
        <sz val="16"/>
        <rFont val="Times New Roman"/>
        <family val="1"/>
        <charset val="0"/>
      </rPr>
      <t xml:space="preserve">)           </t>
    </r>
  </si>
  <si>
    <r>
      <rPr>
        <b/>
        <sz val="16"/>
        <rFont val="宋体"/>
        <charset val="134"/>
      </rPr>
      <t>初试成绩</t>
    </r>
    <r>
      <rPr>
        <b/>
        <sz val="16"/>
        <rFont val="Times New Roman"/>
        <family val="1"/>
        <charset val="0"/>
      </rPr>
      <t>*50%</t>
    </r>
  </si>
  <si>
    <r>
      <rPr>
        <b/>
        <sz val="16"/>
        <rFont val="宋体"/>
        <charset val="134"/>
      </rPr>
      <t>复试成绩</t>
    </r>
    <r>
      <rPr>
        <b/>
        <sz val="16"/>
        <rFont val="Times New Roman"/>
        <family val="1"/>
        <charset val="0"/>
      </rPr>
      <t>*50%</t>
    </r>
  </si>
  <si>
    <t>总成绩</t>
  </si>
  <si>
    <t>郭守莲</t>
  </si>
  <si>
    <t>107436081704002</t>
  </si>
  <si>
    <t>081704</t>
  </si>
  <si>
    <t>应用化学</t>
  </si>
  <si>
    <t>71</t>
  </si>
  <si>
    <t>40</t>
  </si>
  <si>
    <t>51</t>
  </si>
  <si>
    <t>140</t>
  </si>
  <si>
    <t>何先红</t>
  </si>
  <si>
    <t>107436081701001</t>
  </si>
  <si>
    <t>081701</t>
  </si>
  <si>
    <t>化学工程</t>
  </si>
  <si>
    <t>62</t>
  </si>
  <si>
    <t>41</t>
  </si>
  <si>
    <t>73</t>
  </si>
  <si>
    <t>103</t>
  </si>
  <si>
    <t>青海大学化工学院2026年硕士研究生一志愿复试成绩公示-材料与化工（化学工程）</t>
  </si>
  <si>
    <t>杨思远</t>
  </si>
  <si>
    <t>107436085602005</t>
  </si>
  <si>
    <t>085602</t>
  </si>
  <si>
    <t>55</t>
  </si>
  <si>
    <t>35</t>
  </si>
  <si>
    <t>106</t>
  </si>
  <si>
    <t>135</t>
  </si>
  <si>
    <t>张成宏</t>
  </si>
  <si>
    <t>107436085602010</t>
  </si>
  <si>
    <t>61</t>
  </si>
  <si>
    <t>64</t>
  </si>
  <si>
    <t>70</t>
  </si>
  <si>
    <t>128</t>
  </si>
  <si>
    <t>张露</t>
  </si>
  <si>
    <t>107436085602008</t>
  </si>
  <si>
    <t>60</t>
  </si>
  <si>
    <t>65</t>
  </si>
  <si>
    <t>81</t>
  </si>
  <si>
    <t>117</t>
  </si>
  <si>
    <t>黄永晟</t>
  </si>
  <si>
    <t>107436085602021</t>
  </si>
  <si>
    <t>66</t>
  </si>
  <si>
    <t>68</t>
  </si>
  <si>
    <t>95</t>
  </si>
  <si>
    <t>张子琦</t>
  </si>
  <si>
    <t>107436085602014</t>
  </si>
  <si>
    <t>72</t>
  </si>
  <si>
    <t>59</t>
  </si>
  <si>
    <t>69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</si>
</sst>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_ "/>
  </numFmts>
  <fonts count="27">
    <font>
      <sz val="11"/>
      <color theme="1"/>
      <name val="宋体"/>
      <charset val="134"/>
      <scheme val="minor"/>
    </font>
    <font>
      <sz val="18"/>
      <name val="宋体"/>
      <charset val="134"/>
    </font>
    <font>
      <sz val="18"/>
      <name val="Times New Roman"/>
      <family val="1"/>
      <charset val="0"/>
    </font>
    <font>
      <b/>
      <sz val="16"/>
      <name val="宋体"/>
      <charset val="134"/>
    </font>
    <font>
      <b/>
      <sz val="16"/>
      <name val="Times New Roman"/>
      <family val="1"/>
      <charset val="0"/>
    </font>
    <font>
      <sz val="16"/>
      <color theme="1"/>
      <name val="宋体"/>
      <charset val="134"/>
      <scheme val="minor"/>
    </font>
    <font>
      <sz val="16"/>
      <color theme="1"/>
      <name val="宋体"/>
      <charset val="134"/>
    </font>
    <font>
      <sz val="14"/>
      <name val="Times New Roman"/>
      <family val="1"/>
      <charset val="0"/>
    </font>
    <font>
      <sz val="14"/>
      <name val="仿宋_GB2312"/>
      <family val="3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49" fontId="0" fillId="0" borderId="0" xfId="0" applyNumberFormat="1" applyFill="1" applyAlignment="1">
      <alignment horizontal="center" vertical="center"/>
    </xf>
    <xf numFmtId="177" fontId="0" fillId="0" borderId="0" xfId="0" applyNumberForma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 applyProtection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T10"/>
  <sheetViews>
    <sheetView workbookViewId="0">
      <selection activeCell="E15" sqref="E15"/>
    </sheetView>
  </sheetViews>
  <sheetFormatPr defaultColWidth="8.75" defaultRowHeight="13.5"/>
  <cols>
    <col min="1" max="1" width="6.75" style="10" customWidth="1"/>
    <col min="2" max="2" width="10.125" style="10" customWidth="1"/>
    <col min="3" max="3" width="23.75" style="11" customWidth="1"/>
    <col min="4" max="4" width="12.875" style="11" customWidth="1"/>
    <col min="5" max="5" width="19.75" style="10" customWidth="1"/>
    <col min="6" max="9" width="6.75" style="10" customWidth="1"/>
    <col min="10" max="10" width="14" style="10" customWidth="1"/>
    <col min="11" max="13" width="12.5" style="12" customWidth="1"/>
    <col min="14" max="14" width="9.625" style="12" customWidth="1"/>
    <col min="15" max="16384" width="8.75" style="10"/>
  </cols>
  <sheetData>
    <row r="1" ht="43.5" customHeight="1" spans="1:254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="8" customFormat="1" ht="87.75" customHeight="1" spans="1:254">
      <c r="A2" s="3" t="s">
        <v>1</v>
      </c>
      <c r="B2" s="3" t="s">
        <v>2</v>
      </c>
      <c r="C2" s="4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5" t="s">
        <v>8</v>
      </c>
      <c r="I2" s="5" t="s">
        <v>9</v>
      </c>
      <c r="J2" s="5" t="s">
        <v>10</v>
      </c>
      <c r="K2" s="6" t="s">
        <v>11</v>
      </c>
      <c r="L2" s="6" t="s">
        <v>12</v>
      </c>
      <c r="M2" s="6" t="s">
        <v>13</v>
      </c>
      <c r="N2" s="7" t="s">
        <v>14</v>
      </c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  <c r="BO2" s="13"/>
      <c r="BP2" s="13"/>
      <c r="BQ2" s="13"/>
      <c r="BR2" s="13"/>
      <c r="BS2" s="13"/>
      <c r="BT2" s="13"/>
      <c r="BU2" s="13"/>
      <c r="BV2" s="13"/>
      <c r="BW2" s="13"/>
      <c r="BX2" s="13"/>
      <c r="BY2" s="13"/>
      <c r="BZ2" s="13"/>
      <c r="CA2" s="13"/>
      <c r="CB2" s="13"/>
      <c r="CC2" s="13"/>
      <c r="CD2" s="13"/>
      <c r="CE2" s="13"/>
      <c r="CF2" s="13"/>
      <c r="CG2" s="13"/>
      <c r="CH2" s="13"/>
      <c r="CI2" s="13"/>
      <c r="CJ2" s="13"/>
      <c r="CK2" s="13"/>
      <c r="CL2" s="13"/>
      <c r="CM2" s="13"/>
      <c r="CN2" s="13"/>
      <c r="CO2" s="13"/>
      <c r="CP2" s="13"/>
      <c r="CQ2" s="13"/>
      <c r="CR2" s="13"/>
      <c r="CS2" s="13"/>
      <c r="CT2" s="13"/>
      <c r="CU2" s="13"/>
      <c r="CV2" s="13"/>
      <c r="CW2" s="13"/>
      <c r="CX2" s="13"/>
      <c r="CY2" s="13"/>
      <c r="CZ2" s="13"/>
      <c r="DA2" s="13"/>
      <c r="DB2" s="13"/>
      <c r="DC2" s="13"/>
      <c r="DD2" s="13"/>
      <c r="DE2" s="13"/>
      <c r="DF2" s="13"/>
      <c r="DG2" s="13"/>
      <c r="DH2" s="13"/>
      <c r="DI2" s="13"/>
      <c r="DJ2" s="13"/>
      <c r="DK2" s="13"/>
      <c r="DL2" s="13"/>
      <c r="DM2" s="13"/>
      <c r="DN2" s="13"/>
      <c r="DO2" s="13"/>
      <c r="DP2" s="13"/>
      <c r="DQ2" s="13"/>
      <c r="DR2" s="13"/>
      <c r="DS2" s="13"/>
      <c r="DT2" s="13"/>
      <c r="DU2" s="13"/>
      <c r="DV2" s="13"/>
      <c r="DW2" s="13"/>
      <c r="DX2" s="13"/>
      <c r="DY2" s="13"/>
      <c r="DZ2" s="13"/>
      <c r="EA2" s="13"/>
      <c r="EB2" s="13"/>
      <c r="EC2" s="13"/>
      <c r="ED2" s="13"/>
      <c r="EE2" s="13"/>
      <c r="EF2" s="13"/>
      <c r="EG2" s="13"/>
      <c r="EH2" s="13"/>
      <c r="EI2" s="13"/>
      <c r="EJ2" s="13"/>
      <c r="EK2" s="13"/>
      <c r="EL2" s="13"/>
      <c r="EM2" s="13"/>
      <c r="EN2" s="13"/>
      <c r="EO2" s="13"/>
      <c r="EP2" s="13"/>
      <c r="EQ2" s="13"/>
      <c r="ER2" s="13"/>
      <c r="ES2" s="13"/>
      <c r="ET2" s="13"/>
      <c r="EU2" s="13"/>
      <c r="EV2" s="13"/>
      <c r="EW2" s="13"/>
      <c r="EX2" s="13"/>
      <c r="EY2" s="13"/>
      <c r="EZ2" s="13"/>
      <c r="FA2" s="13"/>
      <c r="FB2" s="13"/>
      <c r="FC2" s="13"/>
      <c r="FD2" s="13"/>
      <c r="FE2" s="13"/>
      <c r="FF2" s="13"/>
      <c r="FG2" s="13"/>
      <c r="FH2" s="13"/>
      <c r="FI2" s="13"/>
      <c r="FJ2" s="13"/>
      <c r="FK2" s="13"/>
      <c r="FL2" s="13"/>
      <c r="FM2" s="13"/>
      <c r="FN2" s="13"/>
      <c r="FO2" s="13"/>
      <c r="FP2" s="13"/>
      <c r="FQ2" s="13"/>
      <c r="FR2" s="13"/>
      <c r="FS2" s="13"/>
      <c r="FT2" s="13"/>
      <c r="FU2" s="13"/>
      <c r="FV2" s="13"/>
      <c r="FW2" s="13"/>
      <c r="FX2" s="13"/>
      <c r="FY2" s="13"/>
      <c r="FZ2" s="13"/>
      <c r="GA2" s="13"/>
      <c r="GB2" s="13"/>
      <c r="GC2" s="13"/>
      <c r="GD2" s="13"/>
      <c r="GE2" s="13"/>
      <c r="GF2" s="13"/>
      <c r="GG2" s="13"/>
      <c r="GH2" s="13"/>
      <c r="GI2" s="13"/>
      <c r="GJ2" s="13"/>
      <c r="GK2" s="13"/>
      <c r="GL2" s="13"/>
      <c r="GM2" s="13"/>
      <c r="GN2" s="13"/>
      <c r="GO2" s="13"/>
      <c r="GP2" s="13"/>
      <c r="GQ2" s="13"/>
      <c r="GR2" s="13"/>
      <c r="GS2" s="13"/>
      <c r="GT2" s="13"/>
      <c r="GU2" s="13"/>
      <c r="GV2" s="13"/>
      <c r="GW2" s="13"/>
      <c r="GX2" s="13"/>
      <c r="GY2" s="13"/>
      <c r="GZ2" s="13"/>
      <c r="HA2" s="13"/>
      <c r="HB2" s="13"/>
      <c r="HC2" s="13"/>
      <c r="HD2" s="13"/>
      <c r="HE2" s="13"/>
      <c r="HF2" s="13"/>
      <c r="HG2" s="13"/>
      <c r="HH2" s="13"/>
      <c r="HI2" s="13"/>
      <c r="HJ2" s="13"/>
      <c r="HK2" s="13"/>
      <c r="HL2" s="13"/>
      <c r="HM2" s="13"/>
      <c r="HN2" s="13"/>
      <c r="HO2" s="13"/>
      <c r="HP2" s="13"/>
      <c r="HQ2" s="13"/>
      <c r="HR2" s="13"/>
      <c r="HS2" s="13"/>
      <c r="HT2" s="13"/>
      <c r="HU2" s="13"/>
      <c r="HV2" s="13"/>
      <c r="HW2" s="13"/>
      <c r="HX2" s="13"/>
      <c r="HY2" s="13"/>
      <c r="HZ2" s="13"/>
      <c r="IA2" s="13"/>
      <c r="IB2" s="13"/>
      <c r="IC2" s="13"/>
      <c r="ID2" s="13"/>
      <c r="IE2" s="13"/>
      <c r="IF2" s="13"/>
      <c r="IG2" s="13"/>
      <c r="IH2" s="13"/>
      <c r="II2" s="13"/>
      <c r="IJ2" s="13"/>
      <c r="IK2" s="13"/>
      <c r="IL2" s="13"/>
      <c r="IM2" s="13"/>
      <c r="IN2" s="13"/>
      <c r="IO2" s="13"/>
      <c r="IP2" s="13"/>
      <c r="IQ2" s="13"/>
      <c r="IR2" s="13"/>
      <c r="IS2" s="13"/>
      <c r="IT2" s="13"/>
    </row>
    <row r="3" s="9" customFormat="1" ht="27" customHeight="1" spans="1:254">
      <c r="A3" s="5">
        <v>1</v>
      </c>
      <c r="B3" s="5" t="s">
        <v>15</v>
      </c>
      <c r="C3" s="5" t="s">
        <v>16</v>
      </c>
      <c r="D3" s="5" t="s">
        <v>17</v>
      </c>
      <c r="E3" s="5" t="s">
        <v>18</v>
      </c>
      <c r="F3" s="5" t="s">
        <v>19</v>
      </c>
      <c r="G3" s="5" t="s">
        <v>20</v>
      </c>
      <c r="H3" s="5" t="s">
        <v>21</v>
      </c>
      <c r="I3" s="5" t="s">
        <v>22</v>
      </c>
      <c r="J3" s="5">
        <f>F3+G3+H3+I3</f>
        <v>302</v>
      </c>
      <c r="K3" s="5">
        <v>80.4</v>
      </c>
      <c r="L3" s="5">
        <f>0.5*J3</f>
        <v>151</v>
      </c>
      <c r="M3" s="5">
        <f>0.5*K3</f>
        <v>40.2</v>
      </c>
      <c r="N3" s="5">
        <f>L3+M3</f>
        <v>191.2</v>
      </c>
    </row>
    <row r="4" s="9" customFormat="1" ht="27" customHeight="1" spans="1:254">
      <c r="A4" s="5">
        <v>2</v>
      </c>
      <c r="B4" s="5" t="s">
        <v>23</v>
      </c>
      <c r="C4" s="5" t="s">
        <v>24</v>
      </c>
      <c r="D4" s="5" t="s">
        <v>25</v>
      </c>
      <c r="E4" s="5" t="s">
        <v>26</v>
      </c>
      <c r="F4" s="5" t="s">
        <v>27</v>
      </c>
      <c r="G4" s="5" t="s">
        <v>28</v>
      </c>
      <c r="H4" s="5" t="s">
        <v>29</v>
      </c>
      <c r="I4" s="5" t="s">
        <v>30</v>
      </c>
      <c r="J4" s="5">
        <f>F4+G4+H4+I4</f>
        <v>279</v>
      </c>
      <c r="K4" s="5">
        <v>75.4</v>
      </c>
      <c r="L4" s="5">
        <f>0.5*J4</f>
        <v>139.5</v>
      </c>
      <c r="M4" s="5">
        <f>0.5*K4</f>
        <v>37.7</v>
      </c>
      <c r="N4" s="5">
        <f>L4+M4</f>
        <v>177.2</v>
      </c>
    </row>
    <row r="5" s="9" customFormat="1" ht="27" customHeight="1" spans="1:254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="9" customFormat="1" ht="27" customHeight="1" spans="1:254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="9" customFormat="1" ht="27" customHeight="1" spans="1:254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="9" customFormat="1" ht="27" customHeight="1" spans="1:254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="9" customFormat="1" ht="27" customHeight="1" spans="1:254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="9" customFormat="1" ht="27" customHeight="1" spans="1:254">
      <c r="A10" s="14"/>
      <c r="B10" s="15"/>
      <c r="C10" s="16"/>
      <c r="D10" s="16"/>
      <c r="E10" s="15"/>
      <c r="F10" s="16"/>
      <c r="G10" s="16"/>
      <c r="H10" s="16"/>
      <c r="I10" s="16"/>
      <c r="J10" s="16"/>
      <c r="K10" s="17"/>
      <c r="L10" s="17"/>
      <c r="M10" s="17"/>
      <c r="N10" s="17"/>
    </row>
  </sheetData>
  <mergeCells count="1">
    <mergeCell ref="A1:N1"/>
  </mergeCells>
  <pageMargins left="0.25" right="0.25" top="0.75" bottom="0.75" header="0.3" footer="0.3"/>
  <pageSetup paperSize="9" scale="75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7"/>
  <sheetViews>
    <sheetView tabSelected="1" zoomScaleSheetLayoutView="60" workbookViewId="0">
      <selection activeCell="D17" sqref="D17"/>
    </sheetView>
  </sheetViews>
  <sheetFormatPr defaultColWidth="9" defaultRowHeight="13.5" outlineLevelRow="6"/>
  <cols>
    <col min="2" max="2" width="16.125" customWidth="1"/>
    <col min="3" max="3" width="19.375" customWidth="1"/>
    <col min="4" max="4" width="18.125" customWidth="1"/>
    <col min="5" max="5" width="14" customWidth="1"/>
    <col min="14" max="14" width="12.25" customWidth="1"/>
  </cols>
  <sheetData>
    <row r="1" ht="43.5" customHeight="1" spans="1:14">
      <c r="A1" s="1" t="s">
        <v>31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ht="81" spans="1:14">
      <c r="A2" s="3" t="s">
        <v>1</v>
      </c>
      <c r="B2" s="3" t="s">
        <v>2</v>
      </c>
      <c r="C2" s="4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5" t="s">
        <v>8</v>
      </c>
      <c r="I2" s="5" t="s">
        <v>9</v>
      </c>
      <c r="J2" s="5" t="s">
        <v>10</v>
      </c>
      <c r="K2" s="6" t="s">
        <v>11</v>
      </c>
      <c r="L2" s="6" t="s">
        <v>12</v>
      </c>
      <c r="M2" s="6" t="s">
        <v>13</v>
      </c>
      <c r="N2" s="7" t="s">
        <v>14</v>
      </c>
    </row>
    <row r="3" ht="40.5" spans="1:14">
      <c r="A3" s="5">
        <v>1</v>
      </c>
      <c r="B3" s="5" t="s">
        <v>32</v>
      </c>
      <c r="C3" s="5" t="s">
        <v>33</v>
      </c>
      <c r="D3" s="5" t="s">
        <v>34</v>
      </c>
      <c r="E3" s="5" t="s">
        <v>26</v>
      </c>
      <c r="F3" s="5" t="s">
        <v>35</v>
      </c>
      <c r="G3" s="5" t="s">
        <v>36</v>
      </c>
      <c r="H3" s="5" t="s">
        <v>37</v>
      </c>
      <c r="I3" s="5" t="s">
        <v>38</v>
      </c>
      <c r="J3" s="5">
        <f>F3+G3+H3+I3</f>
        <v>331</v>
      </c>
      <c r="K3" s="5">
        <v>76.4</v>
      </c>
      <c r="L3" s="5">
        <f>0.5*J3</f>
        <v>165.5</v>
      </c>
      <c r="M3" s="5">
        <f>0.5*K3</f>
        <v>38.2</v>
      </c>
      <c r="N3" s="5">
        <f>L3+M3</f>
        <v>203.7</v>
      </c>
    </row>
    <row r="4" ht="40.5" spans="1:14">
      <c r="A4" s="5">
        <v>2</v>
      </c>
      <c r="B4" s="5" t="s">
        <v>39</v>
      </c>
      <c r="C4" s="5" t="s">
        <v>40</v>
      </c>
      <c r="D4" s="5" t="s">
        <v>34</v>
      </c>
      <c r="E4" s="5" t="s">
        <v>26</v>
      </c>
      <c r="F4" s="5" t="s">
        <v>41</v>
      </c>
      <c r="G4" s="5" t="s">
        <v>42</v>
      </c>
      <c r="H4" s="5" t="s">
        <v>43</v>
      </c>
      <c r="I4" s="5" t="s">
        <v>44</v>
      </c>
      <c r="J4" s="5">
        <f>F4+G4+H4+I4</f>
        <v>323</v>
      </c>
      <c r="K4" s="5">
        <v>80.8</v>
      </c>
      <c r="L4" s="5">
        <f>0.5*J4</f>
        <v>161.5</v>
      </c>
      <c r="M4" s="5">
        <f>0.5*K4</f>
        <v>40.4</v>
      </c>
      <c r="N4" s="5">
        <f>L4+M4</f>
        <v>201.9</v>
      </c>
    </row>
    <row r="5" ht="40.5" spans="1:14">
      <c r="A5" s="5">
        <v>3</v>
      </c>
      <c r="B5" s="5" t="s">
        <v>45</v>
      </c>
      <c r="C5" s="5" t="s">
        <v>46</v>
      </c>
      <c r="D5" s="5" t="s">
        <v>34</v>
      </c>
      <c r="E5" s="5" t="s">
        <v>26</v>
      </c>
      <c r="F5" s="5" t="s">
        <v>47</v>
      </c>
      <c r="G5" s="5" t="s">
        <v>48</v>
      </c>
      <c r="H5" s="5" t="s">
        <v>49</v>
      </c>
      <c r="I5" s="5" t="s">
        <v>50</v>
      </c>
      <c r="J5" s="5">
        <f>F5+G5+H5+I5</f>
        <v>323</v>
      </c>
      <c r="K5" s="5">
        <v>76</v>
      </c>
      <c r="L5" s="5">
        <f>0.5*J5</f>
        <v>161.5</v>
      </c>
      <c r="M5" s="5">
        <f>0.5*K5</f>
        <v>38</v>
      </c>
      <c r="N5" s="5">
        <f>L5+M5</f>
        <v>199.5</v>
      </c>
    </row>
    <row r="6" ht="40.5" spans="1:14">
      <c r="A6" s="5">
        <v>4</v>
      </c>
      <c r="B6" s="5" t="s">
        <v>51</v>
      </c>
      <c r="C6" s="5" t="s">
        <v>52</v>
      </c>
      <c r="D6" s="5" t="s">
        <v>34</v>
      </c>
      <c r="E6" s="5" t="s">
        <v>26</v>
      </c>
      <c r="F6" s="5" t="s">
        <v>53</v>
      </c>
      <c r="G6" s="5" t="s">
        <v>47</v>
      </c>
      <c r="H6" s="5" t="s">
        <v>54</v>
      </c>
      <c r="I6" s="5" t="s">
        <v>55</v>
      </c>
      <c r="J6" s="5">
        <f>F6+G6+H6+I6</f>
        <v>289</v>
      </c>
      <c r="K6" s="5">
        <v>85.4</v>
      </c>
      <c r="L6" s="5">
        <f>0.5*J6</f>
        <v>144.5</v>
      </c>
      <c r="M6" s="5">
        <f>0.5*K6</f>
        <v>42.7</v>
      </c>
      <c r="N6" s="5">
        <f>L6+M6</f>
        <v>187.2</v>
      </c>
    </row>
    <row r="7" ht="40.5" spans="1:14">
      <c r="A7" s="5">
        <v>5</v>
      </c>
      <c r="B7" s="5" t="s">
        <v>56</v>
      </c>
      <c r="C7" s="5" t="s">
        <v>57</v>
      </c>
      <c r="D7" s="5" t="s">
        <v>34</v>
      </c>
      <c r="E7" s="5" t="s">
        <v>26</v>
      </c>
      <c r="F7" s="5" t="s">
        <v>58</v>
      </c>
      <c r="G7" s="5" t="s">
        <v>59</v>
      </c>
      <c r="H7" s="5" t="s">
        <v>41</v>
      </c>
      <c r="I7" s="5" t="s">
        <v>60</v>
      </c>
      <c r="J7" s="5">
        <f>F7+G7+H7+I7</f>
        <v>261</v>
      </c>
      <c r="K7" s="5">
        <v>78</v>
      </c>
      <c r="L7" s="5">
        <f>0.5*J7</f>
        <v>130.5</v>
      </c>
      <c r="M7" s="5">
        <f>0.5*K7</f>
        <v>39</v>
      </c>
      <c r="N7" s="5">
        <f>L7+M7</f>
        <v>169.5</v>
      </c>
    </row>
  </sheetData>
  <mergeCells count="1">
    <mergeCell ref="A1:N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化学工程与技术（化学工程、应用化学）</vt:lpstr>
      <vt:lpstr>材料与化工（化学工程）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Muzz</dc:creator>
  <cp:lastModifiedBy>姜豆</cp:lastModifiedBy>
  <dcterms:created xsi:type="dcterms:W3CDTF">2022-04-07T13:12:00Z</dcterms:created>
  <cp:lastPrinted>2026-03-30T08:34:26Z</cp:lastPrinted>
  <dcterms:modified xsi:type="dcterms:W3CDTF">2026-03-30T09:10:48Z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7CFB019CC51D46B5B5A410176DD782E0_13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